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 USB\ (F)\3ER TRIMESTRE 2022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62913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E12" i="2"/>
  <c r="D12" i="2"/>
  <c r="C12" i="2"/>
  <c r="B12" i="2"/>
  <c r="F11" i="2"/>
  <c r="E11" i="2"/>
  <c r="E10" i="2"/>
  <c r="F10" i="2" s="1"/>
  <c r="F9" i="2"/>
  <c r="E9" i="2"/>
  <c r="E8" i="2"/>
  <c r="F8" i="2" s="1"/>
  <c r="F7" i="2"/>
  <c r="E7" i="2"/>
  <c r="E6" i="2"/>
  <c r="F6" i="2" s="1"/>
  <c r="F5" i="2"/>
  <c r="E5" i="2"/>
  <c r="E4" i="2" s="1"/>
  <c r="E3" i="2" s="1"/>
  <c r="D4" i="2"/>
  <c r="D3" i="2" s="1"/>
  <c r="C4" i="2"/>
  <c r="C3" i="2" s="1"/>
  <c r="B4" i="2"/>
  <c r="B3" i="2"/>
  <c r="F4" i="2" l="1"/>
  <c r="F12" i="2"/>
  <c r="F3" i="2" l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<sst xmlns="http://schemas.openxmlformats.org/spreadsheetml/2006/main" count="33" uniqueCount="33">
  <si>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</si>
  <si>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</si>
  <si>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</si>
  <si>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</si>
  <si>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</si>
  <si>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</si>
  <si>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</si>
  <si>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</si>
  <si>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</si>
  <si>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</si>
  <si>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</si>
  <si>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</si>
  <si>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</si>
  <si>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</si>
  <si>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</si>
  <si>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</si>
  <si>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</si>
  <si>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</si>
  <si>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</si>
  <si>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</si>
  <si>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</si>
  <si>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</si>
  <si>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</si>
  <si>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</si>
  <si>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</si>
  <si>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</si>
  <si>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LIC. JUAN DIEGO RAMÍREZ RINCÓN</t>
  </si>
  <si>
    <t>PRESIDENTE MUNICIPAL</t>
  </si>
  <si>
    <t>____________________________________</t>
  </si>
  <si>
    <t>T.C. KARLA GRISELDA LÓPEZ ESTRADA</t>
  </si>
  <si>
    <t>TESORERA MUNICIPAL</t>
  </si>
  <si>
    <t>______________________________________</t>
  </si>
  <si>
    <t>Municipio de Victoria, Gto.
Estado Analítico del Activo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</si>
</sst>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5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19050</xdr:rowOff>
    </xdr:from>
    <xdr:to>
      <xdr:col>0</xdr:col>
      <xdr:colOff>1562100</xdr:colOff>
      <xdr:row>0</xdr:row>
      <xdr:rowOff>552780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2082" t="10481" r="12003" b="9537"/>
        <a:stretch/>
      </xdr:blipFill>
      <xdr:spPr>
        <a:xfrm>
          <a:off x="161925" y="19050"/>
          <a:ext cx="1400175" cy="5337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zoomScaleNormal="100" workbookViewId="0">
      <selection activeCell="A8" sqref="A8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32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8">
        <f>B4+B12</f>
        <v>400961563.87</v>
      </c>
      <c r="C3" s="8">
        <f t="shared" ref="C3:F3" si="0">C4+C12</f>
        <v>249475522.37</v>
      </c>
      <c r="D3" s="8">
        <f t="shared" si="0"/>
        <v>224270927.44</v>
      </c>
      <c r="E3" s="8">
        <f t="shared" si="0"/>
        <v>426166158.79999995</v>
      </c>
      <c r="F3" s="8">
        <f t="shared" si="0"/>
        <v>25204594.930000026</v>
      </c>
    </row>
    <row r="4" spans="1:6" x14ac:dyDescent="0.2">
      <c r="A4" s="5" t="s">
        <v>4</v>
      </c>
      <c r="B4" s="8">
        <f>SUM(B5:B11)</f>
        <v>15520814.17</v>
      </c>
      <c r="C4" s="8">
        <f>SUM(C5:C11)</f>
        <v>225342930.00999999</v>
      </c>
      <c r="D4" s="8">
        <f>SUM(D5:D11)</f>
        <v>218093599.06</v>
      </c>
      <c r="E4" s="8">
        <f>SUM(E5:E11)</f>
        <v>22770145.12000002</v>
      </c>
      <c r="F4" s="8">
        <f>SUM(F5:F11)</f>
        <v>7249330.9500000216</v>
      </c>
    </row>
    <row r="5" spans="1:6" x14ac:dyDescent="0.2">
      <c r="A5" s="6" t="s">
        <v>5</v>
      </c>
      <c r="B5" s="9">
        <v>60514.11</v>
      </c>
      <c r="C5" s="9">
        <v>189377784.41</v>
      </c>
      <c r="D5" s="9">
        <v>176314824.78999999</v>
      </c>
      <c r="E5" s="9">
        <f>B5+C5-D5</f>
        <v>13123473.730000019</v>
      </c>
      <c r="F5" s="9">
        <f t="shared" ref="F5:F11" si="1">E5-B5</f>
        <v>13062959.62000002</v>
      </c>
    </row>
    <row r="6" spans="1:6" x14ac:dyDescent="0.2">
      <c r="A6" s="6" t="s">
        <v>6</v>
      </c>
      <c r="B6" s="9">
        <v>4135521.2</v>
      </c>
      <c r="C6" s="9">
        <v>29191578.859999999</v>
      </c>
      <c r="D6" s="9">
        <v>28974313.34</v>
      </c>
      <c r="E6" s="9">
        <f t="shared" ref="E6:E11" si="2">B6+C6-D6</f>
        <v>4352786.7199999988</v>
      </c>
      <c r="F6" s="9">
        <f t="shared" si="1"/>
        <v>217265.51999999862</v>
      </c>
    </row>
    <row r="7" spans="1:6" x14ac:dyDescent="0.2">
      <c r="A7" s="6" t="s">
        <v>7</v>
      </c>
      <c r="B7" s="9">
        <v>11324778.859999999</v>
      </c>
      <c r="C7" s="9">
        <v>6773566.7400000002</v>
      </c>
      <c r="D7" s="9">
        <v>12804460.93</v>
      </c>
      <c r="E7" s="9">
        <f t="shared" si="2"/>
        <v>5293884.6700000018</v>
      </c>
      <c r="F7" s="9">
        <f t="shared" si="1"/>
        <v>-6030894.1899999976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385440749.69999999</v>
      </c>
      <c r="C12" s="8">
        <f>SUM(C13:C21)</f>
        <v>24132592.359999999</v>
      </c>
      <c r="D12" s="8">
        <f>SUM(D13:D21)</f>
        <v>6177328.3799999999</v>
      </c>
      <c r="E12" s="8">
        <f>SUM(E13:E21)</f>
        <v>403396013.67999995</v>
      </c>
      <c r="F12" s="8">
        <f>SUM(F13:F21)</f>
        <v>17955263.980000004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374081088.25999999</v>
      </c>
      <c r="C15" s="10">
        <v>22045173.309999999</v>
      </c>
      <c r="D15" s="10">
        <v>6177328.3799999999</v>
      </c>
      <c r="E15" s="10">
        <f t="shared" si="4"/>
        <v>389948933.19</v>
      </c>
      <c r="F15" s="10">
        <f t="shared" si="3"/>
        <v>15867844.930000007</v>
      </c>
    </row>
    <row r="16" spans="1:6" x14ac:dyDescent="0.2">
      <c r="A16" s="6" t="s">
        <v>14</v>
      </c>
      <c r="B16" s="9">
        <v>15013482.6</v>
      </c>
      <c r="C16" s="9">
        <v>2087419.05</v>
      </c>
      <c r="D16" s="9">
        <v>0</v>
      </c>
      <c r="E16" s="9">
        <f t="shared" si="4"/>
        <v>17100901.649999999</v>
      </c>
      <c r="F16" s="9">
        <f t="shared" si="3"/>
        <v>2087419.0499999989</v>
      </c>
    </row>
    <row r="17" spans="1:6" x14ac:dyDescent="0.2">
      <c r="A17" s="6" t="s">
        <v>15</v>
      </c>
      <c r="B17" s="9">
        <v>1391927.96</v>
      </c>
      <c r="C17" s="9">
        <v>0</v>
      </c>
      <c r="D17" s="9">
        <v>0</v>
      </c>
      <c r="E17" s="9">
        <f t="shared" si="4"/>
        <v>1391927.96</v>
      </c>
      <c r="F17" s="9">
        <f t="shared" si="3"/>
        <v>0</v>
      </c>
    </row>
    <row r="18" spans="1:6" x14ac:dyDescent="0.2">
      <c r="A18" s="6" t="s">
        <v>16</v>
      </c>
      <c r="B18" s="9">
        <v>-11437616.890000001</v>
      </c>
      <c r="C18" s="9">
        <v>0</v>
      </c>
      <c r="D18" s="9">
        <v>0</v>
      </c>
      <c r="E18" s="9">
        <f t="shared" si="4"/>
        <v>-11437616.890000001</v>
      </c>
      <c r="F18" s="9">
        <f t="shared" si="3"/>
        <v>0</v>
      </c>
    </row>
    <row r="19" spans="1:6" x14ac:dyDescent="0.2">
      <c r="A19" s="6" t="s">
        <v>17</v>
      </c>
      <c r="B19" s="9">
        <v>6391867.7699999996</v>
      </c>
      <c r="C19" s="9">
        <v>0</v>
      </c>
      <c r="D19" s="9">
        <v>0</v>
      </c>
      <c r="E19" s="9">
        <f t="shared" si="4"/>
        <v>6391867.7699999996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25</v>
      </c>
    </row>
    <row r="27" spans="1:6" x14ac:dyDescent="0.2">
      <c r="A27" s="14" t="s">
        <v>28</v>
      </c>
      <c r="B27" s="14"/>
      <c r="C27" s="14" t="s">
        <v>31</v>
      </c>
      <c r="D27" s="14"/>
      <c r="E27" s="14"/>
    </row>
    <row r="28" spans="1:6" x14ac:dyDescent="0.2">
      <c r="A28" s="14" t="s">
        <v>26</v>
      </c>
      <c r="B28" s="14"/>
      <c r="C28" s="14" t="s">
        <v>29</v>
      </c>
      <c r="D28" s="14"/>
      <c r="E28" s="14"/>
    </row>
    <row r="29" spans="1:6" x14ac:dyDescent="0.2">
      <c r="A29" s="14" t="s">
        <v>27</v>
      </c>
      <c r="B29" s="14"/>
      <c r="C29" s="14" t="s">
        <v>30</v>
      </c>
      <c r="D29" s="14"/>
      <c r="E29" s="14"/>
    </row>
  </sheetData>
  <sheetProtection formatCells="0" formatColumns="0" formatRows="0" autoFilter="0"/>
  <mergeCells count="7">
    <mergeCell ref="A1:F1"/>
    <mergeCell ref="A27:B27"/>
    <mergeCell ref="A28:B28"/>
    <mergeCell ref="A29:B29"/>
    <mergeCell ref="C27:E27"/>
    <mergeCell ref="C28:E28"/>
    <mergeCell ref="C29:E29"/>
  </mergeCells>
  <pageMargins left="0.7" right="0.7" top="0.75" bottom="0.75" header="0.3" footer="0.3"/>
  <pageSetup paperSize="9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hugoteer@hotmail.com</cp:lastModifiedBy>
  <cp:lastPrinted>2022-08-01T15:32:13Z</cp:lastPrinted>
  <dcterms:created xsi:type="dcterms:W3CDTF">2014-02-09T04:04:15Z</dcterms:created>
  <dcterms:modified xsi:type="dcterms:W3CDTF">2022-10-24T20:57:29Z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